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0395" windowHeight="8445" activeTab="2"/>
  </bookViews>
  <sheets>
    <sheet name="Revenue" sheetId="1" r:id="rId1"/>
    <sheet name="Expenses" sheetId="2" r:id="rId2"/>
    <sheet name="Totals" sheetId="3" r:id="rId3"/>
  </sheets>
  <calcPr calcId="125725"/>
</workbook>
</file>

<file path=xl/calcChain.xml><?xml version="1.0" encoding="utf-8"?>
<calcChain xmlns="http://schemas.openxmlformats.org/spreadsheetml/2006/main">
  <c r="B4" i="3"/>
  <c r="B40" i="1"/>
  <c r="B38"/>
  <c r="B34" i="2"/>
  <c r="B32"/>
  <c r="B26" i="1"/>
  <c r="B19" i="2"/>
  <c r="B13"/>
  <c r="B8"/>
  <c r="B3" i="3" l="1"/>
  <c r="B6"/>
</calcChain>
</file>

<file path=xl/sharedStrings.xml><?xml version="1.0" encoding="utf-8"?>
<sst xmlns="http://schemas.openxmlformats.org/spreadsheetml/2006/main" count="65" uniqueCount="49">
  <si>
    <t>Revenue</t>
  </si>
  <si>
    <t>Race Track</t>
  </si>
  <si>
    <t>Water Park</t>
  </si>
  <si>
    <t>Expenses</t>
  </si>
  <si>
    <t>Roads</t>
  </si>
  <si>
    <t>Trails</t>
  </si>
  <si>
    <t>Totals</t>
  </si>
  <si>
    <t xml:space="preserve">Concesions </t>
  </si>
  <si>
    <t>Track Keeping</t>
  </si>
  <si>
    <t>Parking lot</t>
  </si>
  <si>
    <t>Ambulance and Fire</t>
  </si>
  <si>
    <t>Yearly Expenses</t>
  </si>
  <si>
    <t xml:space="preserve">Water </t>
  </si>
  <si>
    <t>Chemicals</t>
  </si>
  <si>
    <t>Maintenance</t>
  </si>
  <si>
    <t>Total</t>
  </si>
  <si>
    <t>maintnacne</t>
  </si>
  <si>
    <t>permits</t>
  </si>
  <si>
    <t>Towing</t>
  </si>
  <si>
    <t>Snow Removal</t>
  </si>
  <si>
    <t>Fixing</t>
  </si>
  <si>
    <t>Building</t>
  </si>
  <si>
    <t>Entry Fee</t>
  </si>
  <si>
    <t>Concession</t>
  </si>
  <si>
    <t>Pit Pass</t>
  </si>
  <si>
    <t xml:space="preserve">Permits </t>
  </si>
  <si>
    <t>towing</t>
  </si>
  <si>
    <t>Concessions</t>
  </si>
  <si>
    <t>Locker Room</t>
  </si>
  <si>
    <t xml:space="preserve"> Water Park</t>
  </si>
  <si>
    <t>Others</t>
  </si>
  <si>
    <t>Taxes</t>
  </si>
  <si>
    <t>Sales Tax</t>
  </si>
  <si>
    <t>Property Tax</t>
  </si>
  <si>
    <t>Business Tax</t>
  </si>
  <si>
    <t>Basic Services</t>
  </si>
  <si>
    <t>Water</t>
  </si>
  <si>
    <t>Electricity</t>
  </si>
  <si>
    <t>Sewer</t>
  </si>
  <si>
    <t>Total Revenue</t>
  </si>
  <si>
    <t>Total Expenses</t>
  </si>
  <si>
    <t>Net</t>
  </si>
  <si>
    <t>REC Center</t>
  </si>
  <si>
    <t>Lighting</t>
  </si>
  <si>
    <t>Equipment</t>
  </si>
  <si>
    <t>Cleaning</t>
  </si>
  <si>
    <t>Passes</t>
  </si>
  <si>
    <t>Rooms</t>
  </si>
  <si>
    <t>Parties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</si>
</sst>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3" fontId="0" fillId="0" borderId="0" xfId="0" applyNumberFormat="1"/>
    <xf numFmtId="6" fontId="0" fillId="0" borderId="0" xfId="0" applyNumberFormat="1"/>
    <xf numFmtId="3" fontId="1" fillId="0" borderId="0" xfId="0" applyNumberFormat="1" applyFont="1"/>
    <xf numFmtId="6" fontId="1" fillId="0" borderId="0" xfId="0" applyNumberFormat="1" applyFont="1"/>
    <xf numFmtId="6" fontId="2" fillId="0" borderId="0" xfId="0" applyNumberFormat="1" applyFont="1"/>
    <xf numFmtId="0" fontId="2" fillId="0" borderId="0" xfId="0" applyFont="1"/>
    <xf numFmtId="3" fontId="2" fillId="0" borderId="0" xfId="0" applyNumberFormat="1" applyFont="1"/>
    <xf numFmtId="0" fontId="0" fillId="0" borderId="0" xfId="0" applyFont="1"/>
    <xf numFmtId="3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0"/>
  <sheetViews>
    <sheetView topLeftCell="A16" workbookViewId="0">
      <selection activeCell="B41" sqref="B41"/>
    </sheetView>
  </sheetViews>
  <sheetFormatPr defaultRowHeight="15"/>
  <cols>
    <col min="1" max="1" width="17.85546875" customWidth="1"/>
    <col min="2" max="2" width="15.140625" bestFit="1" customWidth="1"/>
  </cols>
  <sheetData>
    <row r="1" spans="1:2">
      <c r="A1" s="1" t="s">
        <v>0</v>
      </c>
    </row>
    <row r="3" spans="1:2">
      <c r="A3" t="s">
        <v>1</v>
      </c>
      <c r="B3" s="2"/>
    </row>
    <row r="4" spans="1:2">
      <c r="A4" t="s">
        <v>22</v>
      </c>
      <c r="B4" s="2">
        <v>123030</v>
      </c>
    </row>
    <row r="5" spans="1:2">
      <c r="A5" t="s">
        <v>23</v>
      </c>
      <c r="B5" s="3">
        <v>100000</v>
      </c>
    </row>
    <row r="6" spans="1:2">
      <c r="A6" t="s">
        <v>24</v>
      </c>
      <c r="B6" s="3">
        <v>116009</v>
      </c>
    </row>
    <row r="7" spans="1:2">
      <c r="A7" s="1" t="s">
        <v>6</v>
      </c>
      <c r="B7" s="5">
        <v>350000</v>
      </c>
    </row>
    <row r="8" spans="1:2">
      <c r="B8" s="3"/>
    </row>
    <row r="9" spans="1:2">
      <c r="A9" t="s">
        <v>5</v>
      </c>
      <c r="B9" s="2"/>
    </row>
    <row r="10" spans="1:2">
      <c r="A10" t="s">
        <v>25</v>
      </c>
      <c r="B10" s="2">
        <v>50000</v>
      </c>
    </row>
    <row r="11" spans="1:2">
      <c r="A11" t="s">
        <v>26</v>
      </c>
      <c r="B11" s="2">
        <v>50000</v>
      </c>
    </row>
    <row r="12" spans="1:2">
      <c r="A12" t="s">
        <v>27</v>
      </c>
      <c r="B12" s="2">
        <v>100000</v>
      </c>
    </row>
    <row r="13" spans="1:2">
      <c r="A13" s="1" t="s">
        <v>6</v>
      </c>
      <c r="B13" s="4">
        <v>200000</v>
      </c>
    </row>
    <row r="14" spans="1:2">
      <c r="B14" s="2"/>
    </row>
    <row r="15" spans="1:2">
      <c r="A15" t="s">
        <v>29</v>
      </c>
      <c r="B15" s="2"/>
    </row>
    <row r="16" spans="1:2">
      <c r="A16" t="s">
        <v>22</v>
      </c>
      <c r="B16" s="2">
        <v>100000</v>
      </c>
    </row>
    <row r="17" spans="1:2">
      <c r="A17" t="s">
        <v>27</v>
      </c>
      <c r="B17" s="2">
        <v>100000</v>
      </c>
    </row>
    <row r="18" spans="1:2">
      <c r="A18" t="s">
        <v>28</v>
      </c>
      <c r="B18" s="2">
        <v>100000</v>
      </c>
    </row>
    <row r="19" spans="1:2">
      <c r="A19" t="s">
        <v>30</v>
      </c>
      <c r="B19" s="2">
        <v>100000</v>
      </c>
    </row>
    <row r="20" spans="1:2">
      <c r="A20" s="1" t="s">
        <v>6</v>
      </c>
      <c r="B20" s="4">
        <v>400000</v>
      </c>
    </row>
    <row r="22" spans="1:2">
      <c r="A22" t="s">
        <v>31</v>
      </c>
      <c r="B22" s="2"/>
    </row>
    <row r="23" spans="1:2">
      <c r="A23" t="s">
        <v>32</v>
      </c>
      <c r="B23" s="2">
        <v>42000</v>
      </c>
    </row>
    <row r="24" spans="1:2">
      <c r="A24" t="s">
        <v>33</v>
      </c>
      <c r="B24" s="2">
        <v>77000</v>
      </c>
    </row>
    <row r="25" spans="1:2">
      <c r="A25" t="s">
        <v>34</v>
      </c>
      <c r="B25" s="2">
        <v>59000</v>
      </c>
    </row>
    <row r="26" spans="1:2">
      <c r="A26" s="1" t="s">
        <v>6</v>
      </c>
      <c r="B26" s="4">
        <f>B23+B24+B25</f>
        <v>178000</v>
      </c>
    </row>
    <row r="28" spans="1:2">
      <c r="A28" t="s">
        <v>35</v>
      </c>
    </row>
    <row r="29" spans="1:2">
      <c r="A29" t="s">
        <v>36</v>
      </c>
      <c r="B29" s="2">
        <v>35000</v>
      </c>
    </row>
    <row r="30" spans="1:2">
      <c r="A30" t="s">
        <v>38</v>
      </c>
      <c r="B30" s="2">
        <v>30000</v>
      </c>
    </row>
    <row r="31" spans="1:2">
      <c r="A31" t="s">
        <v>37</v>
      </c>
      <c r="B31" s="2">
        <v>40000</v>
      </c>
    </row>
    <row r="32" spans="1:2">
      <c r="A32" s="1" t="s">
        <v>6</v>
      </c>
      <c r="B32" s="4">
        <v>105000</v>
      </c>
    </row>
    <row r="34" spans="1:2">
      <c r="A34" t="s">
        <v>42</v>
      </c>
    </row>
    <row r="35" spans="1:2">
      <c r="A35" t="s">
        <v>46</v>
      </c>
      <c r="B35" s="2">
        <v>100000</v>
      </c>
    </row>
    <row r="36" spans="1:2">
      <c r="A36" t="s">
        <v>47</v>
      </c>
      <c r="B36" s="2">
        <v>50000</v>
      </c>
    </row>
    <row r="37" spans="1:2">
      <c r="A37" t="s">
        <v>48</v>
      </c>
      <c r="B37" s="2">
        <v>25000</v>
      </c>
    </row>
    <row r="38" spans="1:2">
      <c r="A38" s="1" t="s">
        <v>6</v>
      </c>
      <c r="B38" s="4">
        <f>B35+B36+B37</f>
        <v>175000</v>
      </c>
    </row>
    <row r="39" spans="1:2">
      <c r="B39" s="2"/>
    </row>
    <row r="40" spans="1:2" ht="18.75">
      <c r="A40" s="7" t="s">
        <v>39</v>
      </c>
      <c r="B40" s="6">
        <f>B7+B13+B20+B26+B32+B38</f>
        <v>1408000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4"/>
  <sheetViews>
    <sheetView topLeftCell="A10" workbookViewId="0">
      <selection activeCell="B34" sqref="B34"/>
    </sheetView>
  </sheetViews>
  <sheetFormatPr defaultRowHeight="15"/>
  <cols>
    <col min="1" max="1" width="18.28515625" customWidth="1"/>
    <col min="2" max="2" width="10.5703125" bestFit="1" customWidth="1"/>
  </cols>
  <sheetData>
    <row r="1" spans="1:2">
      <c r="A1" s="1" t="s">
        <v>11</v>
      </c>
    </row>
    <row r="3" spans="1:2">
      <c r="A3" t="s">
        <v>1</v>
      </c>
      <c r="B3" s="2">
        <v>299972</v>
      </c>
    </row>
    <row r="4" spans="1:2">
      <c r="A4" t="s">
        <v>7</v>
      </c>
      <c r="B4" s="2">
        <v>34972</v>
      </c>
    </row>
    <row r="5" spans="1:2">
      <c r="A5" t="s">
        <v>8</v>
      </c>
      <c r="B5" s="2">
        <v>74000</v>
      </c>
    </row>
    <row r="6" spans="1:2">
      <c r="A6" t="s">
        <v>9</v>
      </c>
      <c r="B6" s="2">
        <v>34000</v>
      </c>
    </row>
    <row r="7" spans="1:2">
      <c r="A7" t="s">
        <v>10</v>
      </c>
      <c r="B7" s="2">
        <v>157000</v>
      </c>
    </row>
    <row r="8" spans="1:2">
      <c r="A8" s="1" t="s">
        <v>6</v>
      </c>
      <c r="B8" s="4">
        <f>+B4+B5+B6+B7</f>
        <v>299972</v>
      </c>
    </row>
    <row r="10" spans="1:2">
      <c r="A10" t="s">
        <v>2</v>
      </c>
      <c r="B10" s="2">
        <v>335603</v>
      </c>
    </row>
    <row r="11" spans="1:2">
      <c r="A11" t="s">
        <v>12</v>
      </c>
      <c r="B11" s="2">
        <v>100603</v>
      </c>
    </row>
    <row r="12" spans="1:2">
      <c r="A12" t="s">
        <v>13</v>
      </c>
      <c r="B12" s="2">
        <v>70000</v>
      </c>
    </row>
    <row r="13" spans="1:2">
      <c r="A13" t="s">
        <v>14</v>
      </c>
      <c r="B13" s="2">
        <f>B10-B11-B12</f>
        <v>165000</v>
      </c>
    </row>
    <row r="14" spans="1:2">
      <c r="A14" s="1" t="s">
        <v>15</v>
      </c>
      <c r="B14" s="4">
        <v>335603</v>
      </c>
    </row>
    <row r="16" spans="1:2">
      <c r="A16" t="s">
        <v>5</v>
      </c>
      <c r="B16" s="2">
        <v>129000</v>
      </c>
    </row>
    <row r="17" spans="1:2">
      <c r="A17" t="s">
        <v>16</v>
      </c>
      <c r="B17" s="2">
        <v>75000</v>
      </c>
    </row>
    <row r="18" spans="1:2">
      <c r="A18" t="s">
        <v>17</v>
      </c>
      <c r="B18" s="2">
        <v>34000</v>
      </c>
    </row>
    <row r="19" spans="1:2">
      <c r="A19" t="s">
        <v>18</v>
      </c>
      <c r="B19" s="2">
        <f>B16-B17-B18</f>
        <v>20000</v>
      </c>
    </row>
    <row r="20" spans="1:2">
      <c r="A20" s="1" t="s">
        <v>6</v>
      </c>
      <c r="B20" s="4">
        <v>129000</v>
      </c>
    </row>
    <row r="22" spans="1:2">
      <c r="A22" t="s">
        <v>4</v>
      </c>
      <c r="B22" s="2">
        <v>100000</v>
      </c>
    </row>
    <row r="23" spans="1:2">
      <c r="A23" t="s">
        <v>19</v>
      </c>
      <c r="B23" s="2">
        <v>35000</v>
      </c>
    </row>
    <row r="24" spans="1:2">
      <c r="A24" t="s">
        <v>20</v>
      </c>
      <c r="B24" s="2">
        <v>25000</v>
      </c>
    </row>
    <row r="25" spans="1:2">
      <c r="A25" t="s">
        <v>21</v>
      </c>
      <c r="B25" s="2">
        <v>40000</v>
      </c>
    </row>
    <row r="26" spans="1:2">
      <c r="A26" s="1" t="s">
        <v>6</v>
      </c>
      <c r="B26" s="4">
        <v>100000</v>
      </c>
    </row>
    <row r="28" spans="1:2" ht="18.75">
      <c r="A28" s="9" t="s">
        <v>42</v>
      </c>
      <c r="B28" s="10"/>
    </row>
    <row r="29" spans="1:2">
      <c r="A29" t="s">
        <v>43</v>
      </c>
      <c r="B29" s="2">
        <v>30000</v>
      </c>
    </row>
    <row r="30" spans="1:2">
      <c r="A30" t="s">
        <v>44</v>
      </c>
      <c r="B30" s="2">
        <v>40000</v>
      </c>
    </row>
    <row r="31" spans="1:2">
      <c r="A31" t="s">
        <v>45</v>
      </c>
      <c r="B31" s="2">
        <v>20000</v>
      </c>
    </row>
    <row r="32" spans="1:2">
      <c r="A32" s="1" t="s">
        <v>6</v>
      </c>
      <c r="B32" s="4">
        <f>B29+B30+B31</f>
        <v>90000</v>
      </c>
    </row>
    <row r="34" spans="1:2" ht="18.75">
      <c r="A34" s="7" t="s">
        <v>40</v>
      </c>
      <c r="B34" s="8">
        <f>B8+B14+B20+B26+B32</f>
        <v>954575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B5" sqref="B5"/>
    </sheetView>
  </sheetViews>
  <sheetFormatPr defaultRowHeight="15"/>
  <cols>
    <col min="1" max="1" width="17.42578125" customWidth="1"/>
    <col min="2" max="2" width="15.140625" bestFit="1" customWidth="1"/>
  </cols>
  <sheetData>
    <row r="1" spans="1:2" ht="18.75">
      <c r="A1" s="7" t="s">
        <v>6</v>
      </c>
    </row>
    <row r="3" spans="1:2" ht="18.75">
      <c r="A3" s="7" t="s">
        <v>0</v>
      </c>
      <c r="B3" s="6">
        <f>Revenue!B40</f>
        <v>1408000</v>
      </c>
    </row>
    <row r="4" spans="1:2" ht="18.75">
      <c r="A4" s="7" t="s">
        <v>3</v>
      </c>
      <c r="B4" s="8">
        <f>Expenses!B34</f>
        <v>954575</v>
      </c>
    </row>
    <row r="5" spans="1:2">
      <c r="B5" s="3"/>
    </row>
    <row r="6" spans="1:2" ht="18.75">
      <c r="A6" s="7" t="s">
        <v>41</v>
      </c>
      <c r="B6" s="6">
        <f>B3-B4</f>
        <v>453425</v>
      </c>
    </row>
    <row r="7" spans="1:2">
      <c r="B7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Totals</vt:lpstr>
    </vt:vector>
  </TitlesOfParts>
  <Company>Parker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2011-03-08T16:04:59Z</dcterms:created>
  <dcterms:modified xsi:type="dcterms:W3CDTF">2011-03-10T16:43:16Z</dcterms:modified>
</cp:coreProperties>
</file>